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ГВС Форма 1.1" sheetId="1" r:id="rId1"/>
    <sheet name="ТЭ Форма РИ" sheetId="2" r:id="rId2"/>
  </sheets>
  <externalReferences>
    <externalReference r:id="rId5"/>
    <externalReference r:id="rId6"/>
  </externalReferences>
  <definedNames>
    <definedName name="anscount" hidden="1">1</definedName>
    <definedName name="clear_range" localSheetId="1">'[2]Общая информация'!$F$12,'[2]Общая информация'!$F$15:$F$16,'[2]Общая информация'!$F$18:$F$28</definedName>
    <definedName name="clear_range">'[1]Общая информация'!$F$12,'[1]Общая информация'!$F$15:$F$16,'[1]Общая информация'!$F$18:$F$28</definedName>
    <definedName name="data_org" localSheetId="1">'[2]Общая информация'!$F$15</definedName>
    <definedName name="data_org">'[1]Общая информация'!$F$15</definedName>
    <definedName name="data_type" localSheetId="1">'[2]TEHSHEET'!$Q$2:$Q$4</definedName>
    <definedName name="data_type">'[1]TEHSHEET'!$Q$2:$Q$4</definedName>
    <definedName name="email" localSheetId="1">'[2]Общая информация'!$F$21</definedName>
    <definedName name="email">'[1]Общая информация'!$F$21</definedName>
    <definedName name="hmao_spec_1" localSheetId="1">'ТЭ Форма РИ'!$2:$6</definedName>
    <definedName name="hmao_spec_1">'ГВС Форма 1.1'!$2:$6</definedName>
    <definedName name="kind_group_rates" localSheetId="1">'[2]TEHSHEET'!$S$2:$S$11</definedName>
    <definedName name="kind_group_rates">'[1]TEHSHEET'!$S$2:$S$11</definedName>
    <definedName name="kind_of_activity_WARM" localSheetId="1">'[2]TEHSHEET'!$R$11:$R$18</definedName>
    <definedName name="kind_of_activity_WARM">'[1]TEHSHEET'!$R$11:$R$18</definedName>
    <definedName name="kind_of_NDS" localSheetId="1">'[2]TEHSHEET'!$H$2:$H$4</definedName>
    <definedName name="kind_of_NDS">'[1]TEHSHEET'!$H$2:$H$4</definedName>
    <definedName name="kind_of_unit" localSheetId="1">'[2]TEHSHEET'!$J$2:$J$4</definedName>
    <definedName name="kind_of_unit">'[1]TEHSHEET'!$J$2:$J$4</definedName>
    <definedName name="list_ed" localSheetId="1">'[2]TEHSHEET'!$X$2:$X$3</definedName>
    <definedName name="list_ed">'[1]TEHSHEET'!$X$2:$X$3</definedName>
    <definedName name="logical" localSheetId="1">'[2]TEHSHEET'!$D$2:$D$3</definedName>
    <definedName name="logical">'[1]TEHSHEET'!$D$2:$D$3</definedName>
    <definedName name="mail" localSheetId="1">'[2]Титульный'!$F$46</definedName>
    <definedName name="mail">'[1]Титульный'!$F$46</definedName>
    <definedName name="mail_post" localSheetId="1">'[2]Общая информация'!$F$17</definedName>
    <definedName name="mail_post">'[1]Общая информация'!$F$17</definedName>
    <definedName name="mr_list" localSheetId="1">'[2]MR_LIST'!$A$1</definedName>
    <definedName name="mr_list">'[1]MR_LIST'!$A$1</definedName>
    <definedName name="ogrn" localSheetId="1">'[2]Общая информация'!$F$14</definedName>
    <definedName name="ogrn">'[1]Общая информация'!$F$14</definedName>
    <definedName name="org" localSheetId="1">'[2]Титульный'!$F$34</definedName>
    <definedName name="org">'[1]Титульный'!$F$34</definedName>
    <definedName name="org_dir" localSheetId="1">'[2]Общая информация'!$F$13</definedName>
    <definedName name="org_dir">'[1]Общая информация'!$F$13</definedName>
    <definedName name="org_full" localSheetId="1">'[2]Общая информация'!$F$12</definedName>
    <definedName name="org_full">'[1]Общая информация'!$F$12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List06" localSheetId="1">'ТЭ Форма РИ'!$E$37</definedName>
    <definedName name="pInsList06">'ГВС Форма 1.1'!$E$26</definedName>
    <definedName name="PROT_22" localSheetId="1">P3_PROT_22,P4_PROT_22,P5_PROT_22</definedName>
    <definedName name="PROT_22">P3_PROT_22,P4_PROT_22,P5_PROT_22</definedName>
    <definedName name="QUARTER" localSheetId="1">'[2]TEHSHEET'!$F$2:$F$5</definedName>
    <definedName name="QUARTER">'[1]TEHSHEET'!$F$2:$F$5</definedName>
    <definedName name="rez_rab">'[1]Общая информация'!$E$32</definedName>
    <definedName name="ruk_fio" localSheetId="1">'[2]Титульный'!$F$49</definedName>
    <definedName name="ruk_fio">'[1]Титульный'!$F$49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>P1_T2_DiapProt,P2_T2_DiapProt</definedName>
    <definedName name="T2_Protect" localSheetId="1">P4_T2_Protect,P5_T2_Protect,P6_T2_Protect</definedName>
    <definedName name="T2_Protect">P4_T2_Protect,P5_T2_Protect,P6_T2_Protect</definedName>
    <definedName name="T6_Protect" localSheetId="1">P1_T6_Protect,P2_T6_Protect</definedName>
    <definedName name="T6_Protect">P1_T6_Protect,P2_T6_Protect</definedName>
    <definedName name="tel" localSheetId="1">'[2]Общая информация'!$F$19</definedName>
    <definedName name="tel">'[1]Общая информация'!$F$19</definedName>
    <definedName name="TSphere_full" localSheetId="1">'[2]TEHSHEET'!$N$5</definedName>
    <definedName name="TSphere_full">'[1]TEHSHEET'!$N$5</definedName>
    <definedName name="url" localSheetId="1">'[2]Общая информация'!$F$20</definedName>
    <definedName name="url">'[1]Общая информация'!$F$20</definedName>
    <definedName name="vdet" localSheetId="1">'[2]Титульный'!$F$39</definedName>
    <definedName name="vdet">'[1]Титульный'!$F$39</definedName>
    <definedName name="version" localSheetId="1">'[2]Инструкция'!$B$3</definedName>
    <definedName name="version">'[1]Инструкция'!$B$3</definedName>
    <definedName name="year_list" localSheetId="1">'[2]TEHSHEET'!$C$2:$C$6</definedName>
    <definedName name="year_list">'[1]TEHSHEET'!$C$2:$C$6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р" localSheetId="1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<sst xmlns="http://schemas.openxmlformats.org/spreadsheetml/2006/main" count="92" uniqueCount="86">
  <si>
    <t>Приложение 3</t>
  </si>
  <si>
    <t>к приказу  ФСТ России</t>
  </si>
  <si>
    <t>от 15 мая 2013 г. №129</t>
  </si>
  <si>
    <t>Форма 1.1. Общая информация о регулируемой организации</t>
  </si>
  <si>
    <t>Информация, подлежащая раскрытию</t>
  </si>
  <si>
    <t>Сведения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</si>
  <si>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</si>
  <si>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</si>
  <si>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</si>
  <si>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</si>
  <si>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</si>
  <si>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</si>
  <si>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«Интернет»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</si>
  <si>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</si>
  <si>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</si>
  <si>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ppL0</t>
  </si>
  <si>
    <t>Вид регулируемой деятельности</t>
  </si>
  <si>
    <t>ppL1</t>
  </si>
  <si>
    <t>Протяженность водопроводных сетей (в однотрубном исчислении) (километров)</t>
  </si>
  <si>
    <t>ppL2</t>
  </si>
  <si>
    <t>Количество центральных тепловых пунктов (штук)</t>
  </si>
  <si>
    <t>Приложение 1</t>
  </si>
  <si>
    <t>к приказу Региональной службы</t>
  </si>
  <si>
    <t>по тарифам Ханты-Мансийского</t>
  </si>
  <si>
    <t>автономного округа – Югры</t>
  </si>
  <si>
    <t>от 26 июня 2014 года № 67-нп</t>
  </si>
  <si>
    <t>Общая информация о регулируемой организации</t>
  </si>
  <si>
    <t>№ п/п</t>
  </si>
  <si>
    <t>Примечание</t>
  </si>
  <si>
    <t>1.</t>
  </si>
  <si>
    <t>Наименование юридического лица (согласно уставу регулируемой организации)</t>
  </si>
  <si>
    <t>2.</t>
  </si>
  <si>
    <t>3.</t>
  </si>
  <si>
    <t>Основной государственный регистрационный номер (ОГРН)</t>
  </si>
  <si>
    <t>4.</t>
  </si>
  <si>
    <t>Дата присвоения ОГРН</t>
  </si>
  <si>
    <t>5.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</si>
  <si>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</si>
  <si>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6.</t>
  </si>
  <si>
    <t>7.</t>
  </si>
  <si>
    <t>8.</t>
  </si>
  <si>
    <t>Контактные телефоны (через запятую)</t>
  </si>
  <si>
    <t>9.</t>
  </si>
  <si>
    <t>Официальный сайт регулируемой организации в сети «Интернет» (при наличии)</t>
  </si>
  <si>
    <t>10.</t>
  </si>
  <si>
    <t>11.</t>
  </si>
  <si>
    <t>Режим работы регулируемой организации, в т.ч.:</t>
  </si>
  <si>
    <t>11.1.</t>
  </si>
  <si>
    <t xml:space="preserve">Абонентских отделов </t>
  </si>
  <si>
    <t>11.2.</t>
  </si>
  <si>
    <t xml:space="preserve">Сбытовых подразделений </t>
  </si>
  <si>
    <t>11.3.</t>
  </si>
  <si>
    <t>Диспетчерских служб</t>
  </si>
  <si>
    <t>pL0</t>
  </si>
  <si>
    <t>12.</t>
  </si>
  <si>
    <t>Регулируемый вид деятельности</t>
  </si>
  <si>
    <t>pL1</t>
  </si>
  <si>
    <t>13.</t>
  </si>
  <si>
    <t>Протяженность магистральных сетей (в однотрубном исчислении), км</t>
  </si>
  <si>
    <t>pL2</t>
  </si>
  <si>
    <t>14.</t>
  </si>
  <si>
    <t>Протяженность разводящих сетей (в однотрубном исчислении), км</t>
  </si>
  <si>
    <t>pL3</t>
  </si>
  <si>
    <t>15.</t>
  </si>
  <si>
    <t>Количество теплоэлектростанций, шт.</t>
  </si>
  <si>
    <t>pL4&amp;pL5</t>
  </si>
  <si>
    <t>16.</t>
  </si>
  <si>
    <t>Установленная электрическая мощность теплоэлектростанций, кВтч либо МВт</t>
  </si>
  <si>
    <t>pL6</t>
  </si>
  <si>
    <t>17.</t>
  </si>
  <si>
    <t>Установленная тепловая мощность теплоэлектростанций, Гкал/ч</t>
  </si>
  <si>
    <t>pL7</t>
  </si>
  <si>
    <t>18.</t>
  </si>
  <si>
    <t>Количество тепловых станций, шт.</t>
  </si>
  <si>
    <t>pL8</t>
  </si>
  <si>
    <t>19.</t>
  </si>
  <si>
    <t>Установленная тепловая мощность тепловых станций, Гкал/ч</t>
  </si>
  <si>
    <t>pL9</t>
  </si>
  <si>
    <t>20.</t>
  </si>
  <si>
    <t>Количество котельных, шт.</t>
  </si>
  <si>
    <t>pL10</t>
  </si>
  <si>
    <t>21.</t>
  </si>
  <si>
    <t>Установленная тепловая мощность котельных, Гкал/ч</t>
  </si>
  <si>
    <t>pL11</t>
  </si>
  <si>
    <t>22.</t>
  </si>
  <si>
    <t>Количество центральных тепловых пунктов, шт.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</si>
</sst>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53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00">
    <xf numFmtId="49" fontId="0" fillId="0" borderId="0" applyBorder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164" fontId="19" fillId="0" borderId="0">
      <alignment/>
      <protection/>
    </xf>
    <xf numFmtId="0" fontId="19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1" fillId="0" borderId="1" applyNumberFormat="0" applyAlignment="0">
      <protection locked="0"/>
    </xf>
    <xf numFmtId="165" fontId="22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1" fillId="20" borderId="1" applyNumberFormat="0" applyAlignment="0"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49" fontId="28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30" borderId="5" applyNumberFormat="0" applyFon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9" applyBorder="0">
      <alignment horizontal="center" vertical="center" wrapText="1"/>
      <protection/>
    </xf>
    <xf numFmtId="4" fontId="0" fillId="31" borderId="10" applyBorder="0">
      <alignment horizontal="right"/>
      <protection/>
    </xf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4" borderId="0" applyNumberFormat="0" applyBorder="0" applyAlignment="0">
      <protection/>
    </xf>
    <xf numFmtId="49" fontId="0" fillId="34" borderId="0" applyBorder="0">
      <alignment vertical="top"/>
      <protection/>
    </xf>
    <xf numFmtId="49" fontId="34" fillId="0" borderId="0" applyBorder="0">
      <alignment vertical="top"/>
      <protection/>
    </xf>
    <xf numFmtId="0" fontId="48" fillId="35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6" borderId="13" applyNumberFormat="0" applyFont="0" applyAlignment="0" applyProtection="0"/>
    <xf numFmtId="9" fontId="36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7" borderId="0" applyNumberFormat="0" applyBorder="0" applyAlignment="0" applyProtection="0"/>
  </cellStyleXfs>
  <cellXfs count="25">
    <xf numFmtId="49" fontId="0" fillId="0" borderId="0" xfId="0" applyAlignment="1">
      <alignment vertical="top"/>
    </xf>
    <xf numFmtId="49" fontId="0" fillId="0" borderId="0" xfId="0" applyFont="1" applyAlignment="1">
      <alignment vertical="top"/>
    </xf>
    <xf numFmtId="49" fontId="0" fillId="0" borderId="0" xfId="0" applyFont="1" applyAlignment="1">
      <alignment horizontal="right" vertical="top"/>
    </xf>
    <xf numFmtId="49" fontId="0" fillId="38" borderId="0" xfId="0" applyFont="1" applyFill="1" applyAlignment="1">
      <alignment horizontal="right" vertical="top"/>
    </xf>
    <xf numFmtId="0" fontId="0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49" fontId="0" fillId="0" borderId="16" xfId="0" applyFont="1" applyBorder="1" applyAlignment="1">
      <alignment horizontal="center" vertical="center" wrapText="1"/>
    </xf>
    <xf numFmtId="49" fontId="0" fillId="0" borderId="17" xfId="0" applyFont="1" applyBorder="1" applyAlignment="1">
      <alignment horizontal="center" vertical="center" wrapText="1"/>
    </xf>
    <xf numFmtId="49" fontId="0" fillId="0" borderId="18" xfId="0" applyFont="1" applyBorder="1" applyAlignment="1">
      <alignment horizontal="center" vertical="center" wrapText="1"/>
    </xf>
    <xf numFmtId="49" fontId="0" fillId="0" borderId="19" xfId="0" applyFont="1" applyFill="1" applyBorder="1" applyAlignment="1" applyProtection="1">
      <alignment horizontal="center" vertical="center" wrapText="1"/>
      <protection/>
    </xf>
    <xf numFmtId="49" fontId="0" fillId="0" borderId="20" xfId="0" applyFont="1" applyBorder="1" applyAlignment="1">
      <alignment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9" fontId="0" fillId="0" borderId="17" xfId="0" applyFont="1" applyBorder="1" applyAlignment="1">
      <alignment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" xfId="69"/>
    <cellStyle name="Гиперссылка 4" xfId="70"/>
    <cellStyle name="Границы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Значение" xfId="80"/>
    <cellStyle name="Итог" xfId="81"/>
    <cellStyle name="Контрольная ячейка" xfId="82"/>
    <cellStyle name="Название" xfId="83"/>
    <cellStyle name="Нейтральный" xfId="84"/>
    <cellStyle name="Обычный 12 2" xfId="85"/>
    <cellStyle name="Обычный 2" xfId="86"/>
    <cellStyle name="Обычный 2 10 2" xfId="87"/>
    <cellStyle name="Обычный 2 2" xfId="88"/>
    <cellStyle name="Обычный 3 3" xfId="89"/>
    <cellStyle name="Обычный 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ORG.GVS.6_&#1051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ORG.WARM.570_&#105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2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1.1"/>
      <sheetName val="Форма 0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">
        <row r="3">
          <cell r="B3" t="str">
            <v>Версия 1.0.1</v>
          </cell>
        </row>
      </sheetData>
      <sheetData sheetId="3">
        <row r="34">
          <cell r="F34" t="str">
            <v>ООО "ЭнергоИнвест"</v>
          </cell>
        </row>
        <row r="39">
          <cell r="F39" t="str">
            <v>1079847157917</v>
          </cell>
        </row>
        <row r="46">
          <cell r="F46" t="str">
            <v>192012, Санкт-Петербург, пр. Обуховской обороны, д. 112, корпус 2, лит. И</v>
          </cell>
        </row>
        <row r="49">
          <cell r="F49" t="str">
            <v>Кудрявцев Александр Анатольевич</v>
          </cell>
        </row>
      </sheetData>
      <sheetData sheetId="5">
        <row r="1">
          <cell r="A1" t="str">
            <v>Кировский муниципальный район</v>
          </cell>
        </row>
      </sheetData>
      <sheetData sheetId="6">
        <row r="12">
          <cell r="F12" t="str">
            <v>Общество с ограниченной ответственностью "ЭнергоИнвест"</v>
          </cell>
        </row>
        <row r="13">
          <cell r="F13" t="str">
            <v>Кудрявцев Александр Анатольевич</v>
          </cell>
        </row>
        <row r="14">
          <cell r="F14" t="str">
            <v>1079847157917</v>
          </cell>
        </row>
        <row r="15">
          <cell r="F15" t="str">
            <v>29.12.2007</v>
          </cell>
        </row>
        <row r="16">
          <cell r="F16" t="str">
            <v>Межрайонная инспекция Федеральной налоговой службы №15 по Санкт-Петербургу</v>
          </cell>
        </row>
        <row r="17">
          <cell r="F17" t="str">
            <v>192012, Санкт-Петербург, пр. Обуховской обороны, д. 112, корпус 2, лит. И</v>
          </cell>
        </row>
        <row r="18">
          <cell r="F18" t="str">
            <v>192012, Санкт-Петербург, пр. Обуховской обороны, д. 112, корпус 2, лит. И</v>
          </cell>
        </row>
        <row r="19">
          <cell r="F19" t="str">
            <v>(812)363-28-12, аварийная служба (921)932-29-04</v>
          </cell>
        </row>
        <row r="20">
          <cell r="F20" t="str">
            <v>http://energoinvest.info</v>
          </cell>
        </row>
        <row r="21">
          <cell r="F21" t="str">
            <v>office@energoinvest.info</v>
          </cell>
        </row>
        <row r="23">
          <cell r="F23" t="str">
            <v>c 09:00 до 18:00</v>
          </cell>
        </row>
        <row r="24">
          <cell r="F24" t="str">
            <v>c 09:00 до 18:00</v>
          </cell>
        </row>
        <row r="25">
          <cell r="F25" t="str">
            <v>c 09:00 до 18:00</v>
          </cell>
        </row>
        <row r="26">
          <cell r="F26" t="str">
            <v>c 00:00 до 23:59</v>
          </cell>
        </row>
        <row r="32">
          <cell r="E32" t="str">
            <v> c 09:00 до 18:00; абонентские отделы: c 09:00 до 18:00; сбытовые подразделения: c 09:00 до 18:00; диспетчерские службы: c 00:00 до 23:59 (перерыв на обед с 12-00 до 13-00).</v>
          </cell>
        </row>
      </sheetData>
      <sheetData sheetId="7">
        <row r="12">
          <cell r="J12" t="str">
            <v>Закрытая система </v>
          </cell>
          <cell r="K12" t="str">
            <v>Горячее водоснабжение, в том числе приготовление воды на нужды горячего водоснабжения; Горячее водоснабжение, в том числе транспортировка горячей воды</v>
          </cell>
          <cell r="L12">
            <v>1.07</v>
          </cell>
          <cell r="M12">
            <v>0</v>
          </cell>
        </row>
      </sheetData>
      <sheetData sheetId="19">
        <row r="2">
          <cell r="C2">
            <v>2013</v>
          </cell>
          <cell r="D2" t="str">
            <v>да</v>
          </cell>
          <cell r="F2" t="str">
            <v>I квартал</v>
          </cell>
          <cell r="H2" t="str">
            <v>общий</v>
          </cell>
          <cell r="J2" t="str">
            <v>тыс.куб.м/сутки</v>
          </cell>
          <cell r="Q2" t="str">
            <v>Корректировка ранее раскрытой информации</v>
          </cell>
          <cell r="S2" t="str">
            <v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</v>
          </cell>
          <cell r="X2" t="str">
            <v>кВтч</v>
          </cell>
        </row>
        <row r="3">
          <cell r="C3">
            <v>2014</v>
          </cell>
          <cell r="D3" t="str">
            <v>нет</v>
          </cell>
          <cell r="F3" t="str">
            <v>II квартал</v>
          </cell>
          <cell r="H3" t="str">
            <v>общий с учетом освобождения от уплаты НДС</v>
          </cell>
          <cell r="J3" t="str">
            <v>Гкал/час</v>
          </cell>
          <cell r="Q3" t="str">
            <v>Изменения в раскрытой ранее информации</v>
          </cell>
          <cell r="S3" t="str">
            <v>тариф на тепловую энергию (мощность), поставляемую другим теплоснабжающим организациям теплоснабжающими организациями</v>
          </cell>
          <cell r="X3" t="str">
            <v>МВт</v>
          </cell>
        </row>
        <row r="4">
          <cell r="C4">
            <v>2015</v>
          </cell>
          <cell r="F4" t="str">
            <v>III квартал</v>
          </cell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J4" t="str">
            <v>куб.м/час</v>
          </cell>
          <cell r="Q4" t="str">
            <v>Первичное раскрытие информации</v>
          </cell>
          <cell r="S4" t="str">
            <v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</row>
        <row r="5">
          <cell r="C5">
            <v>2016</v>
          </cell>
          <cell r="F5" t="str">
            <v>IV квартал</v>
          </cell>
          <cell r="N5" t="str">
            <v>горячего водоснабжения</v>
          </cell>
          <cell r="S5" t="str">
            <v>тариф на тепловую энергию (мощность), отпускаемую от источника (источников) тепловой энергии</v>
          </cell>
        </row>
        <row r="6">
          <cell r="C6">
            <v>2017</v>
          </cell>
          <cell r="S6" t="str">
            <v>тариф на тепловую энергию (мощность), поставляемую теплоснабжающим (теплосетевым) организациям с целью компенсации потерь тепловой энергии</v>
          </cell>
        </row>
        <row r="7">
          <cell r="S7" t="str">
            <v>тариф на теплоноситель, поставляемый теплоснабжающими организациями потребителям, другим теплоснабжающим организациям</v>
          </cell>
        </row>
        <row r="8">
          <cell r="S8" t="str">
            <v>тариф на услуги по передаче тепловой энергии, теплоносителя</v>
          </cell>
        </row>
        <row r="9">
          <cell r="S9" t="str">
            <v>тариф на горячую воду в открытых системах теплоснабжения (горячего водоснабжения)</v>
          </cell>
        </row>
        <row r="10">
          <cell r="S10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  <row r="11">
          <cell r="R11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S11" t="str">
            <v>плата за подключение к системе теплоснабжения</v>
          </cell>
        </row>
        <row r="12">
          <cell r="R1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13">
          <cell r="R13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14">
          <cell r="R14" t="str">
            <v>производство теплоносителя</v>
          </cell>
        </row>
        <row r="15">
          <cell r="R15" t="str">
            <v>передача тепловой энергии и теплоносителя</v>
          </cell>
        </row>
        <row r="16">
          <cell r="R16" t="str">
            <v>сбыт тепловой энергии и теплоносителя</v>
          </cell>
        </row>
        <row r="17">
          <cell r="R17" t="str">
            <v>подключение к системе теплоснабжения</v>
          </cell>
        </row>
        <row r="18">
          <cell r="R18" t="str">
            <v>поддержание резервной тепловой мощности при отсутствии потребления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gion"/>
      <sheetName val="modList00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РИ"/>
      <sheetName val="Форма 1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1"/>
      <sheetName val="modList02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3">
          <cell r="B3" t="str">
            <v>Версия 1.0.2</v>
          </cell>
        </row>
      </sheetData>
      <sheetData sheetId="4">
        <row r="34">
          <cell r="F34" t="str">
            <v>ООО "ЭнергоИнвест"</v>
          </cell>
        </row>
        <row r="39">
          <cell r="F39" t="str">
            <v>1079847157917</v>
          </cell>
        </row>
        <row r="46">
          <cell r="F46" t="str">
            <v>192012, Санкт-Петербург, пр. Обуховской обороны, д. 112, корпус 2, лит. И</v>
          </cell>
        </row>
        <row r="49">
          <cell r="F49" t="str">
            <v>Кудрявцев Александр Анатольевич</v>
          </cell>
        </row>
      </sheetData>
      <sheetData sheetId="6">
        <row r="1">
          <cell r="A1" t="str">
            <v>Кировский муниципальный район</v>
          </cell>
        </row>
      </sheetData>
      <sheetData sheetId="7">
        <row r="12">
          <cell r="F12" t="str">
            <v>Общество с ограниченной ответственностью "ЭнергоИнвест"</v>
          </cell>
        </row>
        <row r="13">
          <cell r="F13" t="str">
            <v>Кудрявцев Александр Анатольевич</v>
          </cell>
        </row>
        <row r="14">
          <cell r="F14" t="str">
            <v>1079847157917</v>
          </cell>
        </row>
        <row r="15">
          <cell r="F15" t="str">
            <v>29.12.2007</v>
          </cell>
        </row>
        <row r="16">
          <cell r="F16" t="str">
            <v>Межрайонная инспекция Федеральной налоговой службы №15 по Санкт-Петербургу</v>
          </cell>
        </row>
        <row r="17">
          <cell r="F17" t="str">
            <v>192012, Санкт-Петербург, пр. Обуховской обороны, д. 112, корпус 2, лит. И</v>
          </cell>
        </row>
        <row r="18">
          <cell r="F18" t="str">
            <v>192012, Санкт-Петербург, пр. Обуховской обороны, д. 112, корпус 2, лит. И</v>
          </cell>
        </row>
        <row r="19">
          <cell r="F19" t="str">
            <v>(812)363-28-12, аварийная служба (921)932-29-04</v>
          </cell>
          <cell r="G19" t="str">
            <v>аварийная служба работает круглосуточно</v>
          </cell>
        </row>
        <row r="20">
          <cell r="F20" t="str">
            <v>http://energoinvest.info</v>
          </cell>
        </row>
        <row r="21">
          <cell r="F21" t="str">
            <v>office@energoinvest.info</v>
          </cell>
        </row>
        <row r="23">
          <cell r="F23" t="str">
            <v>c 09:00 до 18:00</v>
          </cell>
          <cell r="G23" t="str">
            <v>перерыв на обед с 12-00 до 13-00</v>
          </cell>
        </row>
        <row r="24">
          <cell r="F24" t="str">
            <v>c 09:00 до 18:00</v>
          </cell>
          <cell r="G24" t="str">
            <v>перерыв на обед с 12-00 до 13-00</v>
          </cell>
        </row>
        <row r="25">
          <cell r="F25" t="str">
            <v>c 09:00 до 18:00</v>
          </cell>
          <cell r="G25" t="str">
            <v>перерыв на обед с 12-00 до 13-00</v>
          </cell>
        </row>
        <row r="26">
          <cell r="F26" t="str">
            <v>c 00:00 до 23:59</v>
          </cell>
        </row>
      </sheetData>
      <sheetData sheetId="8">
        <row r="12">
          <cell r="J12" t="str">
            <v>закрытая</v>
          </cell>
          <cell r="K12" t="str">
            <v>Оказание услуг по передаче тепловой энергии, теплоносителя</v>
          </cell>
          <cell r="L12">
            <v>1.9</v>
          </cell>
          <cell r="M12">
            <v>0</v>
          </cell>
          <cell r="N12">
            <v>0</v>
          </cell>
          <cell r="O12">
            <v>0</v>
          </cell>
          <cell r="P12" t="str">
            <v>кВтч</v>
          </cell>
          <cell r="Q12">
            <v>0</v>
          </cell>
          <cell r="R12">
            <v>0</v>
          </cell>
          <cell r="S12">
            <v>0</v>
          </cell>
          <cell r="T12">
            <v>2</v>
          </cell>
          <cell r="U12">
            <v>3.54</v>
          </cell>
          <cell r="V12">
            <v>0</v>
          </cell>
          <cell r="W12" t="str">
            <v>Две котельные: г.п. Мга, шоссе Революции, между воинской частью и домами №38А и №38Б; г.п. Мга, ул. Кузнечная, д.3а </v>
          </cell>
        </row>
      </sheetData>
      <sheetData sheetId="20">
        <row r="2">
          <cell r="C2">
            <v>2013</v>
          </cell>
          <cell r="D2" t="str">
            <v>да</v>
          </cell>
          <cell r="F2" t="str">
            <v>I квартал</v>
          </cell>
          <cell r="H2" t="str">
            <v>общий</v>
          </cell>
          <cell r="J2" t="str">
            <v>тыс.куб.м/сутки</v>
          </cell>
          <cell r="Q2" t="str">
            <v>Корректировка ранее раскрытой информации</v>
          </cell>
          <cell r="S2" t="str">
            <v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</v>
          </cell>
          <cell r="X2" t="str">
            <v>кВтч</v>
          </cell>
        </row>
        <row r="3">
          <cell r="C3">
            <v>2014</v>
          </cell>
          <cell r="D3" t="str">
            <v>нет</v>
          </cell>
          <cell r="F3" t="str">
            <v>II квартал</v>
          </cell>
          <cell r="H3" t="str">
            <v>общий с учетом освобождения от уплаты НДС</v>
          </cell>
          <cell r="J3" t="str">
            <v>Гкал/час</v>
          </cell>
          <cell r="Q3" t="str">
            <v>Изменения в раскрытой ранее информации</v>
          </cell>
          <cell r="S3" t="str">
            <v>тариф на тепловую энергию (мощность), поставляемую другим теплоснабжающим организациям теплоснабжающими организациями</v>
          </cell>
          <cell r="X3" t="str">
            <v>МВт</v>
          </cell>
        </row>
        <row r="4">
          <cell r="C4">
            <v>2015</v>
          </cell>
          <cell r="F4" t="str">
            <v>III квартал</v>
          </cell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J4" t="str">
            <v>куб.м/час</v>
          </cell>
          <cell r="Q4" t="str">
            <v>Первичное раскрытие информации</v>
          </cell>
          <cell r="S4" t="str">
            <v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</row>
        <row r="5">
          <cell r="C5">
            <v>2016</v>
          </cell>
          <cell r="F5" t="str">
            <v>IV квартал</v>
          </cell>
          <cell r="N5" t="str">
            <v>горячего водоснабжения</v>
          </cell>
          <cell r="S5" t="str">
            <v>тариф на тепловую энергию (мощность), отпускаемую от источника (источников) тепловой энергии</v>
          </cell>
        </row>
        <row r="6">
          <cell r="C6">
            <v>2017</v>
          </cell>
          <cell r="S6" t="str">
            <v>тариф на тепловую энергию (мощность), поставляемую теплоснабжающим (теплосетевым) организациям с целью компенсации потерь тепловой энергии</v>
          </cell>
        </row>
        <row r="7">
          <cell r="S7" t="str">
            <v>тариф на теплоноситель, поставляемый теплоснабжающими организациями потребителям, другим теплоснабжающим организациям</v>
          </cell>
        </row>
        <row r="8">
          <cell r="S8" t="str">
            <v>тариф на услуги по передаче тепловой энергии, теплоносителя</v>
          </cell>
        </row>
        <row r="9">
          <cell r="S9" t="str">
            <v>тариф на горячую воду в открытых системах теплоснабжения (горячего водоснабжения)</v>
          </cell>
        </row>
        <row r="10">
          <cell r="S10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  <row r="11">
          <cell r="R11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S11" t="str">
            <v>плата за подключение к системе теплоснабжения</v>
          </cell>
        </row>
        <row r="12">
          <cell r="R1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13">
          <cell r="R13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14">
          <cell r="R14" t="str">
            <v>производство теплоносителя</v>
          </cell>
        </row>
        <row r="15">
          <cell r="R15" t="str">
            <v>передача тепловой энергии и теплоносителя</v>
          </cell>
        </row>
        <row r="16">
          <cell r="R16" t="str">
            <v>сбыт тепловой энергии и теплоносителя</v>
          </cell>
        </row>
        <row r="17">
          <cell r="R17" t="str">
            <v>подключение к системе теплоснабжения</v>
          </cell>
        </row>
        <row r="18">
          <cell r="R18" t="str">
            <v>поддержание резервной тепловой мощности при отсутствии потребления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">
    <tabColor theme="4" tint="-0.4999699890613556"/>
  </sheetPr>
  <dimension ref="A2:G25"/>
  <sheetViews>
    <sheetView showGridLines="0" zoomScalePageLayoutView="0" workbookViewId="0" topLeftCell="C10">
      <selection activeCell="A1" sqref="A1"/>
    </sheetView>
  </sheetViews>
  <sheetFormatPr defaultColWidth="9.140625" defaultRowHeight="11.25"/>
  <cols>
    <col min="1" max="2" width="9.140625" style="1" hidden="1" customWidth="1"/>
    <col min="3" max="3" width="2.8515625" style="1" customWidth="1"/>
    <col min="4" max="4" width="8.140625" style="1" hidden="1" customWidth="1"/>
    <col min="5" max="5" width="47.140625" style="1" customWidth="1"/>
    <col min="6" max="6" width="43.28125" style="1" customWidth="1"/>
    <col min="7" max="7" width="29.7109375" style="1" hidden="1" customWidth="1"/>
    <col min="8" max="16384" width="9.140625" style="1" customWidth="1"/>
  </cols>
  <sheetData>
    <row r="2" ht="11.25">
      <c r="G2" s="2"/>
    </row>
    <row r="3" ht="11.25">
      <c r="G3" s="2"/>
    </row>
    <row r="4" ht="11.25">
      <c r="F4" s="3" t="s">
        <v>0</v>
      </c>
    </row>
    <row r="5" ht="11.25">
      <c r="F5" s="3" t="s">
        <v>1</v>
      </c>
    </row>
    <row r="6" ht="11.25">
      <c r="F6" s="3" t="s">
        <v>2</v>
      </c>
    </row>
    <row r="7" ht="11.25">
      <c r="G7" s="2"/>
    </row>
    <row r="8" spans="4:7" ht="11.25">
      <c r="D8" s="4" t="s">
        <v>3</v>
      </c>
      <c r="E8" s="4"/>
      <c r="F8" s="4"/>
      <c r="G8" s="4"/>
    </row>
    <row r="9" spans="4:7" ht="11.25">
      <c r="D9" s="4" t="str">
        <f>org</f>
        <v>ООО "ЭнергоИнвест"</v>
      </c>
      <c r="E9" s="4"/>
      <c r="F9" s="4"/>
      <c r="G9" s="4"/>
    </row>
    <row r="10" spans="4:6" ht="11.25">
      <c r="D10" s="5" t="str">
        <f>IF('[1]Общая информация (показатели)'!J12="","",'[1]Общая информация (показатели)'!J12)</f>
        <v>Закрытая система </v>
      </c>
      <c r="E10" s="6"/>
      <c r="F10" s="6"/>
    </row>
    <row r="11" spans="4:7" ht="11.25">
      <c r="D11" s="7"/>
      <c r="E11" s="8" t="s">
        <v>4</v>
      </c>
      <c r="F11" s="9" t="s">
        <v>5</v>
      </c>
      <c r="G11" s="10"/>
    </row>
    <row r="12" spans="4:7" ht="22.5">
      <c r="D12" s="7"/>
      <c r="E12" s="11" t="s">
        <v>6</v>
      </c>
      <c r="F12" s="12" t="str">
        <f>IF(org_full="","",org_full)</f>
        <v>Общество с ограниченной ответственностью "ЭнергоИнвест"</v>
      </c>
      <c r="G12" s="13"/>
    </row>
    <row r="13" spans="4:7" ht="22.5">
      <c r="D13" s="7"/>
      <c r="E13" s="11" t="s">
        <v>7</v>
      </c>
      <c r="F13" s="12" t="str">
        <f>IF(org_dir="","",org_dir)</f>
        <v>Кудрявцев Александр Анатольевич</v>
      </c>
      <c r="G13" s="13"/>
    </row>
    <row r="14" spans="4:7" ht="56.25">
      <c r="D14" s="7"/>
      <c r="E14" s="11" t="s">
        <v>8</v>
      </c>
      <c r="F14" s="12" t="str">
        <f>IF(ogrn="","",ogrn&amp;", ")&amp;IF(data_org="","",data_org&amp;", ")&amp;IF('[1]Общая информация'!$F$16="","",'[1]Общая информация'!$F$16)</f>
        <v>1079847157917, 29.12.2007, Межрайонная инспекция Федеральной налоговой службы №15 по Санкт-Петербургу</v>
      </c>
      <c r="G14" s="13"/>
    </row>
    <row r="15" spans="4:7" ht="11.25">
      <c r="D15" s="7"/>
      <c r="E15" s="11"/>
      <c r="F15" s="12"/>
      <c r="G15" s="13"/>
    </row>
    <row r="16" spans="4:7" ht="11.25">
      <c r="D16" s="7"/>
      <c r="E16" s="11"/>
      <c r="F16" s="12"/>
      <c r="G16" s="13"/>
    </row>
    <row r="17" spans="4:7" ht="22.5">
      <c r="D17" s="7"/>
      <c r="E17" s="11" t="s">
        <v>9</v>
      </c>
      <c r="F17" s="12" t="str">
        <f>IF(mail_post="","",mail_post)</f>
        <v>192012, Санкт-Петербург, пр. Обуховской обороны, д. 112, корпус 2, лит. И</v>
      </c>
      <c r="G17" s="13"/>
    </row>
    <row r="18" spans="4:7" ht="22.5">
      <c r="D18" s="7"/>
      <c r="E18" s="11" t="s">
        <v>10</v>
      </c>
      <c r="F18" s="12" t="str">
        <f>IF('[1]Общая информация'!$F$18="","",'[1]Общая информация'!$F$18)</f>
        <v>192012, Санкт-Петербург, пр. Обуховской обороны, д. 112, корпус 2, лит. И</v>
      </c>
      <c r="G18" s="13"/>
    </row>
    <row r="19" spans="4:7" ht="22.5">
      <c r="D19" s="7"/>
      <c r="E19" s="11" t="s">
        <v>11</v>
      </c>
      <c r="F19" s="12" t="str">
        <f>IF(tel="","",tel)</f>
        <v>(812)363-28-12, аварийная служба (921)932-29-04</v>
      </c>
      <c r="G19" s="13"/>
    </row>
    <row r="20" spans="4:7" ht="22.5">
      <c r="D20" s="7"/>
      <c r="E20" s="11" t="s">
        <v>12</v>
      </c>
      <c r="F20" s="12" t="str">
        <f>IF(url="","",url)</f>
        <v>http://energoinvest.info</v>
      </c>
      <c r="G20" s="13"/>
    </row>
    <row r="21" spans="4:7" ht="11.25">
      <c r="D21" s="7"/>
      <c r="E21" s="11" t="s">
        <v>13</v>
      </c>
      <c r="F21" s="12" t="str">
        <f>IF(email="","",email)</f>
        <v>office@energoinvest.info</v>
      </c>
      <c r="G21" s="13"/>
    </row>
    <row r="22" spans="4:7" ht="45">
      <c r="D22" s="7"/>
      <c r="E22" s="11" t="s">
        <v>14</v>
      </c>
      <c r="F22" s="12" t="str">
        <f>rez_rab</f>
        <v> c 09:00 до 18:00; абонентские отделы: c 09:00 до 18:00; сбытовые подразделения: c 09:00 до 18:00; диспетчерские службы: c 00:00 до 23:59 (перерыв на обед с 12-00 до 13-00).</v>
      </c>
      <c r="G22" s="13"/>
    </row>
    <row r="23" spans="1:7" ht="45">
      <c r="A23" s="1" t="s">
        <v>15</v>
      </c>
      <c r="D23" s="7"/>
      <c r="E23" s="11" t="s">
        <v>16</v>
      </c>
      <c r="F23" s="14" t="str">
        <f>'[1]Общая информация (показатели)'!K12</f>
        <v>Горячее водоснабжение, в том числе приготовление воды на нужды горячего водоснабжения; Горячее водоснабжение, в том числе транспортировка горячей воды</v>
      </c>
      <c r="G23" s="15"/>
    </row>
    <row r="24" spans="1:7" ht="22.5">
      <c r="A24" s="1" t="s">
        <v>17</v>
      </c>
      <c r="D24" s="7"/>
      <c r="E24" s="11" t="s">
        <v>18</v>
      </c>
      <c r="F24" s="16">
        <f>'[1]Общая информация (показатели)'!L12</f>
        <v>1.07</v>
      </c>
      <c r="G24" s="17"/>
    </row>
    <row r="25" spans="1:7" ht="11.25">
      <c r="A25" s="1" t="s">
        <v>19</v>
      </c>
      <c r="D25" s="7"/>
      <c r="E25" s="11" t="s">
        <v>20</v>
      </c>
      <c r="F25" s="18">
        <f>'[1]Общая информация (показатели)'!M12</f>
        <v>0</v>
      </c>
      <c r="G25" s="17"/>
    </row>
  </sheetData>
  <sheetProtection password="FA9C" sheet="1" objects="1" scenarios="1" formatColumns="0" formatRows="0"/>
  <mergeCells count="3">
    <mergeCell ref="D8:G8"/>
    <mergeCell ref="D9:G9"/>
    <mergeCell ref="D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7">
    <tabColor theme="4" tint="-0.4999699890613556"/>
    <pageSetUpPr fitToPage="1"/>
  </sheetPr>
  <dimension ref="A2:G36"/>
  <sheetViews>
    <sheetView showGridLines="0" tabSelected="1" zoomScalePageLayoutView="0" workbookViewId="0" topLeftCell="C7">
      <selection activeCell="F25" sqref="F25"/>
    </sheetView>
  </sheetViews>
  <sheetFormatPr defaultColWidth="9.140625" defaultRowHeight="11.25"/>
  <cols>
    <col min="1" max="2" width="9.140625" style="1" hidden="1" customWidth="1"/>
    <col min="3" max="3" width="2.8515625" style="1" customWidth="1"/>
    <col min="4" max="4" width="8.140625" style="1" customWidth="1"/>
    <col min="5" max="5" width="45.7109375" style="1" customWidth="1"/>
    <col min="6" max="6" width="43.28125" style="1" customWidth="1"/>
    <col min="7" max="7" width="42.421875" style="1" customWidth="1"/>
    <col min="8" max="16384" width="9.140625" style="1" customWidth="1"/>
  </cols>
  <sheetData>
    <row r="1" ht="11.25" hidden="1"/>
    <row r="2" ht="11.25" hidden="1">
      <c r="G2" s="2" t="s">
        <v>21</v>
      </c>
    </row>
    <row r="3" ht="11.25" hidden="1">
      <c r="G3" s="2" t="s">
        <v>22</v>
      </c>
    </row>
    <row r="4" ht="11.25" hidden="1">
      <c r="G4" s="2" t="s">
        <v>23</v>
      </c>
    </row>
    <row r="5" ht="11.25" hidden="1">
      <c r="G5" s="2" t="s">
        <v>24</v>
      </c>
    </row>
    <row r="6" ht="11.25" hidden="1">
      <c r="G6" s="2" t="s">
        <v>25</v>
      </c>
    </row>
    <row r="7" ht="11.25">
      <c r="G7" s="2"/>
    </row>
    <row r="8" spans="4:7" ht="11.25">
      <c r="D8" s="4" t="s">
        <v>26</v>
      </c>
      <c r="E8" s="4"/>
      <c r="F8" s="4"/>
      <c r="G8" s="4"/>
    </row>
    <row r="9" spans="4:7" ht="11.25">
      <c r="D9" s="4" t="str">
        <f>org</f>
        <v>ООО "ЭнергоИнвест"</v>
      </c>
      <c r="E9" s="4"/>
      <c r="F9" s="4"/>
      <c r="G9" s="4"/>
    </row>
    <row r="10" spans="4:6" ht="11.25">
      <c r="D10" s="6" t="str">
        <f>IF('[2]Общая информация (показатели)'!J12="","",'[2]Общая информация (показатели)'!J12)</f>
        <v>закрытая</v>
      </c>
      <c r="E10" s="6"/>
      <c r="F10" s="6"/>
    </row>
    <row r="11" spans="4:7" ht="11.25">
      <c r="D11" s="8" t="s">
        <v>27</v>
      </c>
      <c r="E11" s="8" t="s">
        <v>4</v>
      </c>
      <c r="F11" s="8" t="s">
        <v>5</v>
      </c>
      <c r="G11" s="9" t="s">
        <v>28</v>
      </c>
    </row>
    <row r="12" spans="4:7" ht="22.5">
      <c r="D12" s="8" t="s">
        <v>29</v>
      </c>
      <c r="E12" s="19" t="s">
        <v>30</v>
      </c>
      <c r="F12" s="20" t="str">
        <f>IF(org_full="","",org_full)</f>
        <v>Общество с ограниченной ответственностью "ЭнергоИнвест"</v>
      </c>
      <c r="G12" s="21">
        <f>IF('[2]Общая информация'!$G$12="","",'[2]Общая информация'!$G$12)</f>
      </c>
    </row>
    <row r="13" spans="4:7" ht="22.5">
      <c r="D13" s="8" t="s">
        <v>31</v>
      </c>
      <c r="E13" s="19" t="s">
        <v>7</v>
      </c>
      <c r="F13" s="20" t="str">
        <f>IF(org_dir="","",org_dir)</f>
        <v>Кудрявцев Александр Анатольевич</v>
      </c>
      <c r="G13" s="21">
        <f>IF('[2]Общая информация'!$G$13="","",'[2]Общая информация'!$G$13)</f>
      </c>
    </row>
    <row r="14" spans="4:7" ht="22.5">
      <c r="D14" s="8" t="s">
        <v>32</v>
      </c>
      <c r="E14" s="19" t="s">
        <v>33</v>
      </c>
      <c r="F14" s="20" t="str">
        <f>IF(ogrn="","",ogrn)</f>
        <v>1079847157917</v>
      </c>
      <c r="G14" s="21">
        <f>IF('[2]Общая информация'!$G$14="","",'[2]Общая информация'!$G$14)</f>
      </c>
    </row>
    <row r="15" spans="4:7" ht="11.25">
      <c r="D15" s="8" t="s">
        <v>34</v>
      </c>
      <c r="E15" s="19" t="s">
        <v>35</v>
      </c>
      <c r="F15" s="20" t="str">
        <f>IF(data_org="","",data_org)</f>
        <v>29.12.2007</v>
      </c>
      <c r="G15" s="21">
        <f>IF('[2]Общая информация'!$G$15="","",'[2]Общая информация'!$G$15)</f>
      </c>
    </row>
    <row r="16" spans="4:7" ht="45">
      <c r="D16" s="8" t="s">
        <v>36</v>
      </c>
      <c r="E16" s="19" t="s">
        <v>37</v>
      </c>
      <c r="F16" s="20" t="str">
        <f>IF('[2]Общая информация'!$F$16="","",'[2]Общая информация'!$F$16)</f>
        <v>Межрайонная инспекция Федеральной налоговой службы №15 по Санкт-Петербургу</v>
      </c>
      <c r="G16" s="21">
        <f>IF('[2]Общая информация'!$G$16="","",'[2]Общая информация'!$G$16)</f>
      </c>
    </row>
    <row r="17" spans="4:7" ht="22.5">
      <c r="D17" s="8" t="s">
        <v>38</v>
      </c>
      <c r="E17" s="19" t="s">
        <v>9</v>
      </c>
      <c r="F17" s="20" t="str">
        <f>IF(mail_post="","",mail_post)</f>
        <v>192012, Санкт-Петербург, пр. Обуховской обороны, д. 112, корпус 2, лит. И</v>
      </c>
      <c r="G17" s="21">
        <f>IF('[2]Общая информация'!$G$17="","",'[2]Общая информация'!$G$17)</f>
      </c>
    </row>
    <row r="18" spans="4:7" ht="22.5">
      <c r="D18" s="8" t="s">
        <v>39</v>
      </c>
      <c r="E18" s="19" t="s">
        <v>10</v>
      </c>
      <c r="F18" s="20" t="str">
        <f>IF('[2]Общая информация'!$F$18="","",'[2]Общая информация'!$F$18)</f>
        <v>192012, Санкт-Петербург, пр. Обуховской обороны, д. 112, корпус 2, лит. И</v>
      </c>
      <c r="G18" s="21">
        <f>IF('[2]Общая информация'!$G$18="","",'[2]Общая информация'!$G$18)</f>
      </c>
    </row>
    <row r="19" spans="4:7" ht="30.75" customHeight="1">
      <c r="D19" s="8" t="s">
        <v>40</v>
      </c>
      <c r="E19" s="19" t="s">
        <v>41</v>
      </c>
      <c r="F19" s="20" t="str">
        <f>IF(tel="","",tel)</f>
        <v>(812)363-28-12, аварийная служба (921)932-29-04</v>
      </c>
      <c r="G19" s="21" t="str">
        <f>IF('[2]Общая информация'!$G$19="","",'[2]Общая информация'!$G$19)</f>
        <v>аварийная служба работает круглосуточно</v>
      </c>
    </row>
    <row r="20" spans="4:7" ht="22.5">
      <c r="D20" s="8" t="s">
        <v>42</v>
      </c>
      <c r="E20" s="19" t="s">
        <v>43</v>
      </c>
      <c r="F20" s="20" t="str">
        <f>IF(url="","",url)</f>
        <v>http://energoinvest.info</v>
      </c>
      <c r="G20" s="21">
        <f>IF('[2]Общая информация'!$G$20="","",'[2]Общая информация'!$G$20)</f>
      </c>
    </row>
    <row r="21" spans="4:7" ht="22.5">
      <c r="D21" s="8" t="s">
        <v>44</v>
      </c>
      <c r="E21" s="19" t="s">
        <v>13</v>
      </c>
      <c r="F21" s="20" t="str">
        <f>IF(email="","",email)</f>
        <v>office@energoinvest.info</v>
      </c>
      <c r="G21" s="21">
        <f>IF('[2]Общая информация'!$G$21="","",'[2]Общая информация'!$G$21)</f>
      </c>
    </row>
    <row r="22" spans="4:7" ht="11.25">
      <c r="D22" s="8" t="s">
        <v>45</v>
      </c>
      <c r="E22" s="19" t="s">
        <v>46</v>
      </c>
      <c r="F22" s="12">
        <f>IF('[2]Общая информация'!$F$22="","",'[2]Общая информация'!$F$22)</f>
      </c>
      <c r="G22" s="21">
        <f>IF('[2]Общая информация'!$G$22="","",'[2]Общая информация'!$G$22)</f>
      </c>
    </row>
    <row r="23" spans="4:7" ht="11.25">
      <c r="D23" s="8" t="s">
        <v>47</v>
      </c>
      <c r="E23" s="19" t="s">
        <v>48</v>
      </c>
      <c r="F23" s="12" t="str">
        <f>IF('[2]Общая информация'!$F$23="","",'[2]Общая информация'!$F$23)</f>
        <v>c 09:00 до 18:00</v>
      </c>
      <c r="G23" s="21" t="str">
        <f>IF('[2]Общая информация'!$G$23="","",'[2]Общая информация'!$G$23)</f>
        <v>перерыв на обед с 12-00 до 13-00</v>
      </c>
    </row>
    <row r="24" spans="4:7" ht="11.25">
      <c r="D24" s="8" t="s">
        <v>49</v>
      </c>
      <c r="E24" s="19" t="s">
        <v>50</v>
      </c>
      <c r="F24" s="12" t="str">
        <f>IF('[2]Общая информация'!$F$24="","",'[2]Общая информация'!$F$24)</f>
        <v>c 09:00 до 18:00</v>
      </c>
      <c r="G24" s="21" t="str">
        <f>IF('[2]Общая информация'!$G$24="","",'[2]Общая информация'!$G$24)</f>
        <v>перерыв на обед с 12-00 до 13-00</v>
      </c>
    </row>
    <row r="25" spans="4:7" ht="22.5" customHeight="1">
      <c r="D25" s="8" t="s">
        <v>51</v>
      </c>
      <c r="E25" s="19" t="s">
        <v>52</v>
      </c>
      <c r="F25" s="12" t="str">
        <f>IF('[2]Общая информация'!$F$25="","",'[2]Общая информация'!$F$25)</f>
        <v>c 09:00 до 18:00</v>
      </c>
      <c r="G25" s="21" t="str">
        <f>IF('[2]Общая информация'!$G$25="","",'[2]Общая информация'!$G$25)</f>
        <v>перерыв на обед с 12-00 до 13-00</v>
      </c>
    </row>
    <row r="26" spans="1:7" ht="22.5">
      <c r="A26" s="1" t="s">
        <v>53</v>
      </c>
      <c r="D26" s="8" t="s">
        <v>54</v>
      </c>
      <c r="E26" s="19" t="s">
        <v>55</v>
      </c>
      <c r="F26" s="14" t="str">
        <f>'[2]Общая информация (показатели)'!K12</f>
        <v>Оказание услуг по передаче тепловой энергии, теплоносителя</v>
      </c>
      <c r="G26" s="22" t="str">
        <f>IF('[2]Общая информация (показатели)'!W12="","",'[2]Общая информация (показатели)'!W12)</f>
        <v>Две котельные: г.п. Мга, шоссе Революции, между воинской частью и домами №38А и №38Б; г.п. Мга, ул. Кузнечная, д.3а </v>
      </c>
    </row>
    <row r="27" spans="1:7" ht="22.5">
      <c r="A27" s="1" t="s">
        <v>56</v>
      </c>
      <c r="D27" s="8" t="s">
        <v>57</v>
      </c>
      <c r="E27" s="19" t="s">
        <v>58</v>
      </c>
      <c r="F27" s="16">
        <f>'[2]Общая информация (показатели)'!L12</f>
        <v>1.9</v>
      </c>
      <c r="G27" s="23"/>
    </row>
    <row r="28" spans="1:7" ht="22.5">
      <c r="A28" s="1" t="s">
        <v>59</v>
      </c>
      <c r="D28" s="8" t="s">
        <v>60</v>
      </c>
      <c r="E28" s="19" t="s">
        <v>61</v>
      </c>
      <c r="F28" s="16">
        <f>'[2]Общая информация (показатели)'!M12</f>
        <v>0</v>
      </c>
      <c r="G28" s="23"/>
    </row>
    <row r="29" spans="1:7" ht="11.25">
      <c r="A29" s="1" t="s">
        <v>62</v>
      </c>
      <c r="D29" s="8" t="s">
        <v>63</v>
      </c>
      <c r="E29" s="19" t="s">
        <v>64</v>
      </c>
      <c r="F29" s="18">
        <f>'[2]Общая информация (показатели)'!N12</f>
        <v>0</v>
      </c>
      <c r="G29" s="23"/>
    </row>
    <row r="30" spans="1:7" ht="22.5">
      <c r="A30" s="1" t="s">
        <v>65</v>
      </c>
      <c r="D30" s="8" t="s">
        <v>66</v>
      </c>
      <c r="E30" s="19" t="s">
        <v>67</v>
      </c>
      <c r="F30" s="12" t="str">
        <f>'[2]Общая информация (показатели)'!O12&amp;" "&amp;'[2]Общая информация (показатели)'!P12</f>
        <v>0 кВтч</v>
      </c>
      <c r="G30" s="23"/>
    </row>
    <row r="31" spans="1:7" ht="22.5">
      <c r="A31" s="1" t="s">
        <v>68</v>
      </c>
      <c r="D31" s="8" t="s">
        <v>69</v>
      </c>
      <c r="E31" s="19" t="s">
        <v>70</v>
      </c>
      <c r="F31" s="16">
        <f>'[2]Общая информация (показатели)'!Q12</f>
        <v>0</v>
      </c>
      <c r="G31" s="23"/>
    </row>
    <row r="32" spans="1:7" ht="11.25">
      <c r="A32" s="1" t="s">
        <v>71</v>
      </c>
      <c r="D32" s="8" t="s">
        <v>72</v>
      </c>
      <c r="E32" s="19" t="s">
        <v>73</v>
      </c>
      <c r="F32" s="18">
        <f>'[2]Общая информация (показатели)'!R12</f>
        <v>0</v>
      </c>
      <c r="G32" s="23"/>
    </row>
    <row r="33" spans="1:7" ht="22.5">
      <c r="A33" s="1" t="s">
        <v>74</v>
      </c>
      <c r="D33" s="8" t="s">
        <v>75</v>
      </c>
      <c r="E33" s="19" t="s">
        <v>76</v>
      </c>
      <c r="F33" s="16">
        <f>'[2]Общая информация (показатели)'!S12</f>
        <v>0</v>
      </c>
      <c r="G33" s="23"/>
    </row>
    <row r="34" spans="1:7" ht="11.25">
      <c r="A34" s="1" t="s">
        <v>77</v>
      </c>
      <c r="D34" s="8" t="s">
        <v>78</v>
      </c>
      <c r="E34" s="19" t="s">
        <v>79</v>
      </c>
      <c r="F34" s="18">
        <f>'[2]Общая информация (показатели)'!T12</f>
        <v>2</v>
      </c>
      <c r="G34" s="23"/>
    </row>
    <row r="35" spans="1:7" ht="22.5">
      <c r="A35" s="1" t="s">
        <v>80</v>
      </c>
      <c r="D35" s="8" t="s">
        <v>81</v>
      </c>
      <c r="E35" s="19" t="s">
        <v>82</v>
      </c>
      <c r="F35" s="16">
        <f>'[2]Общая информация (показатели)'!U12</f>
        <v>3.54</v>
      </c>
      <c r="G35" s="23"/>
    </row>
    <row r="36" spans="1:7" ht="11.25">
      <c r="A36" s="1" t="s">
        <v>83</v>
      </c>
      <c r="D36" s="8" t="s">
        <v>84</v>
      </c>
      <c r="E36" s="19" t="s">
        <v>85</v>
      </c>
      <c r="F36" s="18">
        <f>'[2]Общая информация (показатели)'!V12</f>
        <v>0</v>
      </c>
      <c r="G36" s="24"/>
    </row>
  </sheetData>
  <sheetProtection password="FA9C" sheet="1" objects="1" scenarios="1" formatColumns="0" formatRows="0"/>
  <mergeCells count="4">
    <mergeCell ref="D8:G8"/>
    <mergeCell ref="D9:G9"/>
    <mergeCell ref="D10:F10"/>
    <mergeCell ref="G26:G36"/>
  </mergeCells>
  <printOptions/>
  <pageMargins left="0.19" right="0.1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Andrey.Apukhtin</dc:creator>
  <cp:keywords/>
  <dc:description/>
  <cp:lastModifiedBy>Andrey.Apukhtin</cp:lastModifiedBy>
  <dcterms:created xsi:type="dcterms:W3CDTF">2016-07-18T06:40:26Z</dcterms:created>
  <dcterms:modified xsi:type="dcterms:W3CDTF">2016-07-18T06:44:14Z</dcterms:modified>
  <cp:category/>
  <cp:version/>
  <cp:contentType/>
  <cp:contentStatus/>
</cp:coreProperties>
</file>